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eagate Backup Plus Drive/GluA3KO-P35 Males-Cochlea-ambient/eLife-Revision/eLife-revision Text and Figures 11-1-22/"/>
    </mc:Choice>
  </mc:AlternateContent>
  <xr:revisionPtr revIDLastSave="0" documentId="13_ncr:1_{C91A3B1C-23A9-BE44-B82F-303445A2EE1C}" xr6:coauthVersionLast="47" xr6:coauthVersionMax="47" xr10:uidLastSave="{00000000-0000-0000-0000-000000000000}"/>
  <bookViews>
    <workbookView xWindow="0" yWindow="500" windowWidth="40960" windowHeight="22540" xr2:uid="{210A9188-C756-4240-90F0-A0CBC0F9C469}"/>
  </bookViews>
  <sheets>
    <sheet name="Fig. 8, per image" sheetId="5" r:id="rId1"/>
    <sheet name="Fig. 8, group stats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4" i="5" l="1"/>
  <c r="D44" i="5"/>
  <c r="E44" i="5"/>
  <c r="F44" i="5"/>
  <c r="G44" i="5"/>
  <c r="I44" i="5"/>
  <c r="J44" i="5"/>
  <c r="K44" i="5"/>
  <c r="L44" i="5"/>
  <c r="M44" i="5"/>
  <c r="N44" i="5"/>
  <c r="P44" i="5"/>
  <c r="Q44" i="5"/>
  <c r="C45" i="5"/>
  <c r="D45" i="5"/>
  <c r="E45" i="5"/>
  <c r="F45" i="5"/>
  <c r="G45" i="5"/>
  <c r="I45" i="5"/>
  <c r="J45" i="5"/>
  <c r="K45" i="5"/>
  <c r="L45" i="5"/>
  <c r="M45" i="5"/>
  <c r="N45" i="5"/>
  <c r="P45" i="5"/>
  <c r="Q45" i="5"/>
  <c r="C46" i="5"/>
  <c r="D46" i="5"/>
  <c r="E46" i="5"/>
  <c r="F46" i="5"/>
  <c r="G46" i="5"/>
  <c r="I46" i="5"/>
  <c r="J46" i="5"/>
  <c r="K46" i="5"/>
  <c r="L46" i="5"/>
  <c r="M46" i="5"/>
  <c r="N46" i="5"/>
  <c r="P46" i="5"/>
  <c r="Q46" i="5"/>
  <c r="B46" i="5"/>
  <c r="B45" i="5"/>
  <c r="B44" i="5"/>
  <c r="C22" i="5"/>
  <c r="D22" i="5"/>
  <c r="E22" i="5"/>
  <c r="F22" i="5"/>
  <c r="G22" i="5"/>
  <c r="I22" i="5"/>
  <c r="J22" i="5"/>
  <c r="K22" i="5"/>
  <c r="L22" i="5"/>
  <c r="M22" i="5"/>
  <c r="N22" i="5"/>
  <c r="P22" i="5"/>
  <c r="Q22" i="5"/>
  <c r="R22" i="5"/>
  <c r="S22" i="5"/>
  <c r="T22" i="5"/>
  <c r="U22" i="5"/>
  <c r="C23" i="5"/>
  <c r="D23" i="5"/>
  <c r="E23" i="5"/>
  <c r="F23" i="5"/>
  <c r="G23" i="5"/>
  <c r="I23" i="5"/>
  <c r="J23" i="5"/>
  <c r="K23" i="5"/>
  <c r="L23" i="5"/>
  <c r="M23" i="5"/>
  <c r="N23" i="5"/>
  <c r="P23" i="5"/>
  <c r="Q23" i="5"/>
  <c r="R23" i="5"/>
  <c r="S23" i="5"/>
  <c r="T23" i="5"/>
  <c r="U23" i="5"/>
  <c r="C24" i="5"/>
  <c r="D24" i="5"/>
  <c r="E24" i="5"/>
  <c r="F24" i="5"/>
  <c r="G24" i="5"/>
  <c r="I24" i="5"/>
  <c r="J24" i="5"/>
  <c r="K24" i="5"/>
  <c r="L24" i="5"/>
  <c r="M24" i="5"/>
  <c r="N24" i="5"/>
  <c r="P24" i="5"/>
  <c r="Q24" i="5"/>
  <c r="R24" i="5"/>
  <c r="S24" i="5"/>
  <c r="T24" i="5"/>
  <c r="U24" i="5"/>
  <c r="B24" i="5"/>
  <c r="B23" i="5"/>
  <c r="B22" i="5"/>
</calcChain>
</file>

<file path=xl/sharedStrings.xml><?xml version="1.0" encoding="utf-8"?>
<sst xmlns="http://schemas.openxmlformats.org/spreadsheetml/2006/main" count="135" uniqueCount="28">
  <si>
    <t>KO</t>
  </si>
  <si>
    <t>WT</t>
  </si>
  <si>
    <t>5 week old males</t>
  </si>
  <si>
    <t>All</t>
  </si>
  <si>
    <t>n</t>
  </si>
  <si>
    <t>mean</t>
  </si>
  <si>
    <t>sd</t>
  </si>
  <si>
    <t>CtBP2</t>
  </si>
  <si>
    <t>two-tailed Mann-Whitney U test</t>
  </si>
  <si>
    <t>Group means</t>
  </si>
  <si>
    <t>GluA2</t>
  </si>
  <si>
    <t>GluA4</t>
  </si>
  <si>
    <t>p</t>
  </si>
  <si>
    <t>ns</t>
  </si>
  <si>
    <t>summary</t>
  </si>
  <si>
    <t>Modiolar</t>
  </si>
  <si>
    <t>Pillar</t>
  </si>
  <si>
    <t>Intensity (a.u.), median per image</t>
  </si>
  <si>
    <t>Density (Intensity median / Volume median)</t>
  </si>
  <si>
    <t>Intensity Ratio</t>
  </si>
  <si>
    <r>
      <t>GluA4</t>
    </r>
    <r>
      <rPr>
        <b/>
        <i/>
        <sz val="11"/>
        <color theme="1"/>
        <rFont val="Calibri"/>
        <family val="2"/>
        <scheme val="minor"/>
      </rPr>
      <t>:</t>
    </r>
    <r>
      <rPr>
        <b/>
        <i/>
        <sz val="11"/>
        <color rgb="FF00B050"/>
        <rFont val="Calibri"/>
        <family val="2"/>
        <scheme val="minor"/>
      </rPr>
      <t>GluA2</t>
    </r>
  </si>
  <si>
    <t>***</t>
  </si>
  <si>
    <t>**</t>
  </si>
  <si>
    <r>
      <t xml:space="preserve">alpha </t>
    </r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  <scheme val="minor"/>
      </rPr>
      <t xml:space="preserve"> 0.05 *; </t>
    </r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  <scheme val="minor"/>
      </rPr>
      <t xml:space="preserve">0.01 **; </t>
    </r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  <scheme val="minor"/>
      </rPr>
      <t>0.001 ***</t>
    </r>
  </si>
  <si>
    <t>Intensity (a.u.)</t>
  </si>
  <si>
    <r>
      <t>Volume (µm</t>
    </r>
    <r>
      <rPr>
        <b/>
        <i/>
        <u/>
        <vertAlign val="superscript"/>
        <sz val="11"/>
        <color theme="1"/>
        <rFont val="Calibri"/>
        <family val="2"/>
        <scheme val="minor"/>
      </rPr>
      <t>3</t>
    </r>
    <r>
      <rPr>
        <b/>
        <i/>
        <u/>
        <sz val="11"/>
        <color theme="1"/>
        <rFont val="Calibri"/>
        <family val="2"/>
        <scheme val="minor"/>
      </rPr>
      <t>)</t>
    </r>
  </si>
  <si>
    <r>
      <t>Volume (</t>
    </r>
    <r>
      <rPr>
        <b/>
        <i/>
        <u/>
        <sz val="11"/>
        <color theme="1"/>
        <rFont val="Calibri"/>
        <family val="2"/>
      </rPr>
      <t>µ</t>
    </r>
    <r>
      <rPr>
        <b/>
        <i/>
        <u/>
        <sz val="11"/>
        <color theme="1"/>
        <rFont val="Calibri"/>
        <family val="2"/>
        <scheme val="minor"/>
      </rPr>
      <t>m</t>
    </r>
    <r>
      <rPr>
        <b/>
        <i/>
        <u/>
        <vertAlign val="superscript"/>
        <sz val="11"/>
        <color theme="1"/>
        <rFont val="Calibri"/>
        <family val="2"/>
        <scheme val="minor"/>
      </rPr>
      <t>3</t>
    </r>
    <r>
      <rPr>
        <b/>
        <i/>
        <u/>
        <sz val="11"/>
        <color theme="1"/>
        <rFont val="Calibri"/>
        <family val="2"/>
        <scheme val="minor"/>
      </rPr>
      <t>), mean per image</t>
    </r>
  </si>
  <si>
    <r>
      <t>GluA4</t>
    </r>
    <r>
      <rPr>
        <b/>
        <i/>
        <u/>
        <sz val="11"/>
        <color theme="1"/>
        <rFont val="Calibri"/>
        <family val="2"/>
        <scheme val="minor"/>
      </rPr>
      <t>:</t>
    </r>
    <r>
      <rPr>
        <b/>
        <i/>
        <u/>
        <sz val="11"/>
        <color rgb="FF00B050"/>
        <rFont val="Calibri"/>
        <family val="2"/>
        <scheme val="minor"/>
      </rPr>
      <t>GluA2</t>
    </r>
    <r>
      <rPr>
        <b/>
        <i/>
        <u/>
        <sz val="11"/>
        <color rgb="FF0070C0"/>
        <rFont val="Calibri"/>
        <family val="2"/>
        <scheme val="minor"/>
      </rPr>
      <t xml:space="preserve"> </t>
    </r>
    <r>
      <rPr>
        <b/>
        <i/>
        <u/>
        <sz val="11"/>
        <color theme="1"/>
        <rFont val="Calibri"/>
        <family val="2"/>
        <scheme val="minor"/>
      </rPr>
      <t>Intensity ratio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</si>
</sst>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Symbol"/>
      <family val="1"/>
      <charset val="2"/>
    </font>
    <font>
      <b/>
      <i/>
      <u/>
      <vertAlign val="superscript"/>
      <sz val="11"/>
      <color theme="1"/>
      <name val="Calibri"/>
      <family val="2"/>
      <scheme val="minor"/>
    </font>
    <font>
      <b/>
      <i/>
      <u/>
      <sz val="11"/>
      <color rgb="FF0070C0"/>
      <name val="Calibri"/>
      <family val="2"/>
      <scheme val="minor"/>
    </font>
    <font>
      <b/>
      <i/>
      <u/>
      <sz val="11"/>
      <color rgb="FF00B050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4" xfId="0" applyFont="1" applyBorder="1"/>
    <xf numFmtId="0" fontId="1" fillId="0" borderId="3" xfId="0" applyFont="1" applyBorder="1"/>
    <xf numFmtId="0" fontId="0" fillId="0" borderId="0" xfId="0" applyFont="1" applyBorder="1"/>
    <xf numFmtId="0" fontId="1" fillId="0" borderId="0" xfId="0" applyFont="1" applyAlignment="1">
      <alignment horizontal="center"/>
    </xf>
    <xf numFmtId="0" fontId="5" fillId="0" borderId="0" xfId="0" applyFont="1" applyBorder="1"/>
    <xf numFmtId="0" fontId="1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4" xfId="0" applyFont="1" applyBorder="1"/>
    <xf numFmtId="0" fontId="3" fillId="0" borderId="3" xfId="0" applyFont="1" applyBorder="1"/>
    <xf numFmtId="0" fontId="4" fillId="0" borderId="3" xfId="0" applyFont="1" applyBorder="1"/>
    <xf numFmtId="0" fontId="5" fillId="0" borderId="3" xfId="0" applyFont="1" applyBorder="1"/>
    <xf numFmtId="11" fontId="0" fillId="0" borderId="0" xfId="0" applyNumberFormat="1"/>
    <xf numFmtId="0" fontId="0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66" fontId="0" fillId="0" borderId="0" xfId="0" applyNumberFormat="1"/>
    <xf numFmtId="0" fontId="6" fillId="0" borderId="0" xfId="0" applyFont="1"/>
    <xf numFmtId="0" fontId="11" fillId="0" borderId="0" xfId="0" applyFont="1" applyBorder="1"/>
    <xf numFmtId="0" fontId="13" fillId="0" borderId="0" xfId="0" applyFont="1"/>
    <xf numFmtId="0" fontId="13" fillId="0" borderId="2" xfId="0" applyFont="1" applyBorder="1"/>
    <xf numFmtId="0" fontId="13" fillId="0" borderId="0" xfId="0" applyFont="1" applyBorder="1"/>
    <xf numFmtId="0" fontId="1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B1745-5C6A-4861-8D3B-0C9AF6E60942}">
  <dimension ref="A2:U46"/>
  <sheetViews>
    <sheetView tabSelected="1" zoomScale="126" zoomScaleNormal="126" workbookViewId="0">
      <selection activeCell="U38" sqref="U38"/>
    </sheetView>
  </sheetViews>
  <sheetFormatPr baseColWidth="10" defaultColWidth="8.83203125" defaultRowHeight="15" x14ac:dyDescent="0.2"/>
  <sheetData>
    <row r="2" spans="2:21" x14ac:dyDescent="0.2">
      <c r="B2" s="18" t="s">
        <v>2</v>
      </c>
    </row>
    <row r="4" spans="2:21" ht="17" x14ac:dyDescent="0.2">
      <c r="B4" s="33" t="s">
        <v>26</v>
      </c>
    </row>
    <row r="5" spans="2:21" x14ac:dyDescent="0.2">
      <c r="B5" s="9" t="s">
        <v>7</v>
      </c>
      <c r="I5" s="10" t="s">
        <v>10</v>
      </c>
      <c r="P5" s="20" t="s">
        <v>11</v>
      </c>
    </row>
    <row r="6" spans="2:21" x14ac:dyDescent="0.2">
      <c r="B6" s="19" t="s">
        <v>3</v>
      </c>
      <c r="C6" s="19"/>
      <c r="D6" s="19" t="s">
        <v>15</v>
      </c>
      <c r="E6" s="19"/>
      <c r="F6" s="19" t="s">
        <v>16</v>
      </c>
      <c r="G6" s="19"/>
      <c r="I6" s="19" t="s">
        <v>3</v>
      </c>
      <c r="J6" s="19"/>
      <c r="K6" s="19" t="s">
        <v>15</v>
      </c>
      <c r="L6" s="19"/>
      <c r="M6" s="19" t="s">
        <v>16</v>
      </c>
      <c r="N6" s="19"/>
      <c r="P6" s="19" t="s">
        <v>3</v>
      </c>
      <c r="Q6" s="19"/>
      <c r="R6" s="19" t="s">
        <v>15</v>
      </c>
      <c r="S6" s="19"/>
      <c r="T6" s="19" t="s">
        <v>16</v>
      </c>
      <c r="U6" s="19"/>
    </row>
    <row r="7" spans="2:21" ht="16" thickBot="1" x14ac:dyDescent="0.25">
      <c r="B7" s="21" t="s">
        <v>1</v>
      </c>
      <c r="C7" s="22" t="s">
        <v>0</v>
      </c>
      <c r="D7" s="21" t="s">
        <v>1</v>
      </c>
      <c r="E7" s="22" t="s">
        <v>0</v>
      </c>
      <c r="F7" s="21" t="s">
        <v>1</v>
      </c>
      <c r="G7" s="22" t="s">
        <v>0</v>
      </c>
      <c r="I7" s="21" t="s">
        <v>1</v>
      </c>
      <c r="J7" s="22" t="s">
        <v>0</v>
      </c>
      <c r="K7" s="21" t="s">
        <v>1</v>
      </c>
      <c r="L7" s="22" t="s">
        <v>0</v>
      </c>
      <c r="M7" s="21" t="s">
        <v>1</v>
      </c>
      <c r="N7" s="22" t="s">
        <v>0</v>
      </c>
      <c r="P7" s="21" t="s">
        <v>1</v>
      </c>
      <c r="Q7" s="22" t="s">
        <v>0</v>
      </c>
      <c r="R7" s="21" t="s">
        <v>1</v>
      </c>
      <c r="S7" s="22" t="s">
        <v>0</v>
      </c>
      <c r="T7" s="21" t="s">
        <v>1</v>
      </c>
      <c r="U7" s="22" t="s">
        <v>0</v>
      </c>
    </row>
    <row r="8" spans="2:21" x14ac:dyDescent="0.2">
      <c r="B8">
        <v>0.12801948399999999</v>
      </c>
      <c r="C8" s="35">
        <v>0.15022160100000001</v>
      </c>
      <c r="D8">
        <v>0.120794807</v>
      </c>
      <c r="E8" s="35">
        <v>0.16178959700000001</v>
      </c>
      <c r="F8">
        <v>0.13490012900000001</v>
      </c>
      <c r="G8" s="35">
        <v>0.14436048300000001</v>
      </c>
      <c r="I8">
        <v>0.43674373799999999</v>
      </c>
      <c r="J8" s="35">
        <v>0.62100255000000004</v>
      </c>
      <c r="K8">
        <v>0.41962622599999999</v>
      </c>
      <c r="L8" s="35">
        <v>0.65139414200000001</v>
      </c>
      <c r="M8">
        <v>0.44981194600000002</v>
      </c>
      <c r="N8" s="35">
        <v>0.60345247599999996</v>
      </c>
      <c r="P8">
        <v>0.37930682500000001</v>
      </c>
      <c r="Q8" s="35">
        <v>0.400587731</v>
      </c>
      <c r="R8">
        <v>0.373522089</v>
      </c>
      <c r="S8" s="35">
        <v>0.43390915000000002</v>
      </c>
      <c r="T8">
        <v>0.38455344499999999</v>
      </c>
      <c r="U8" s="35">
        <v>0.382329419</v>
      </c>
    </row>
    <row r="9" spans="2:21" x14ac:dyDescent="0.2">
      <c r="B9">
        <v>0.145370106</v>
      </c>
      <c r="C9" s="35">
        <v>0.121737425</v>
      </c>
      <c r="D9">
        <v>0.16792834400000001</v>
      </c>
      <c r="E9" s="35">
        <v>0.13211377399999999</v>
      </c>
      <c r="F9">
        <v>0.12666327399999999</v>
      </c>
      <c r="G9" s="35">
        <v>0.115252207</v>
      </c>
      <c r="I9">
        <v>0.39569188100000002</v>
      </c>
      <c r="J9" s="35">
        <v>0.34660086499999998</v>
      </c>
      <c r="K9">
        <v>0.42033783200000002</v>
      </c>
      <c r="L9" s="35">
        <v>0.41903994500000002</v>
      </c>
      <c r="M9">
        <v>0.376844978</v>
      </c>
      <c r="N9" s="35">
        <v>0.29485866599999999</v>
      </c>
      <c r="P9">
        <v>0.422368825</v>
      </c>
      <c r="Q9" s="35">
        <v>0.34927966100000002</v>
      </c>
      <c r="R9">
        <v>0.45076608499999998</v>
      </c>
      <c r="S9" s="35">
        <v>0.42681857400000001</v>
      </c>
      <c r="T9">
        <v>0.39817856600000001</v>
      </c>
      <c r="U9" s="35">
        <v>0.29310351000000001</v>
      </c>
    </row>
    <row r="10" spans="2:21" x14ac:dyDescent="0.2">
      <c r="B10">
        <v>0.129720261</v>
      </c>
      <c r="C10" s="35">
        <v>0.13922780000000001</v>
      </c>
      <c r="D10">
        <v>0.13097671599999999</v>
      </c>
      <c r="E10" s="35">
        <v>0.14716768699999999</v>
      </c>
      <c r="F10">
        <v>7.4866947000000003E-2</v>
      </c>
      <c r="G10" s="35">
        <v>0.13100092999999999</v>
      </c>
      <c r="I10">
        <v>0.43388618699999998</v>
      </c>
      <c r="J10" s="35">
        <v>0.37350212500000002</v>
      </c>
      <c r="K10">
        <v>0.420474607</v>
      </c>
      <c r="L10" s="35">
        <v>0.40643997900000001</v>
      </c>
      <c r="M10">
        <v>0.364041587</v>
      </c>
      <c r="N10" s="35">
        <v>0.32912751600000001</v>
      </c>
      <c r="P10">
        <v>0.39705892599999998</v>
      </c>
      <c r="Q10" s="35">
        <v>0.36656344699999999</v>
      </c>
      <c r="R10">
        <v>0.44889147899999998</v>
      </c>
      <c r="S10" s="35">
        <v>0.38527873800000001</v>
      </c>
      <c r="T10">
        <v>0.36811023599999998</v>
      </c>
      <c r="U10" s="35">
        <v>0.34195155799999999</v>
      </c>
    </row>
    <row r="11" spans="2:21" x14ac:dyDescent="0.2">
      <c r="B11">
        <v>0.12437332299999999</v>
      </c>
      <c r="C11" s="35">
        <v>0.114314912</v>
      </c>
      <c r="D11">
        <v>0.15309319599999999</v>
      </c>
      <c r="E11" s="35">
        <v>0.12584468500000001</v>
      </c>
      <c r="F11">
        <v>7.4866947000000003E-2</v>
      </c>
      <c r="G11" s="35">
        <v>0.10429914899999999</v>
      </c>
      <c r="I11">
        <v>0.39358767099999997</v>
      </c>
      <c r="J11" s="35">
        <v>0.34272778399999998</v>
      </c>
      <c r="K11">
        <v>0.57202374600000006</v>
      </c>
      <c r="L11" s="35">
        <v>0.41870634899999998</v>
      </c>
      <c r="M11">
        <v>0.50614993600000002</v>
      </c>
      <c r="N11" s="35">
        <v>0.27814600299999998</v>
      </c>
      <c r="P11">
        <v>0.40955820399999998</v>
      </c>
      <c r="Q11" s="35">
        <v>0.36014405199999999</v>
      </c>
      <c r="R11">
        <v>0.54070847799999999</v>
      </c>
      <c r="S11" s="35">
        <v>0.40341116799999999</v>
      </c>
      <c r="T11">
        <v>0.47895078699999999</v>
      </c>
      <c r="U11" s="35">
        <v>0.32089141100000002</v>
      </c>
    </row>
    <row r="12" spans="2:21" x14ac:dyDescent="0.2">
      <c r="B12">
        <v>0.147446572</v>
      </c>
      <c r="C12" s="35">
        <v>0.11516251700000001</v>
      </c>
      <c r="D12">
        <v>0.190765186</v>
      </c>
      <c r="E12" s="35">
        <v>0.134097935</v>
      </c>
      <c r="F12">
        <v>0.14111012100000001</v>
      </c>
      <c r="G12" s="35">
        <v>0.107535461</v>
      </c>
      <c r="I12">
        <v>0.53412859700000004</v>
      </c>
      <c r="J12" s="35">
        <v>0.35952669999999998</v>
      </c>
      <c r="K12">
        <v>0.63452923800000005</v>
      </c>
      <c r="L12" s="35">
        <v>0.41628700699999999</v>
      </c>
      <c r="M12">
        <v>0.51036247000000001</v>
      </c>
      <c r="N12" s="35">
        <v>0.32906845099999998</v>
      </c>
      <c r="P12">
        <v>0.50617729600000005</v>
      </c>
      <c r="Q12" s="35">
        <v>0.35962327900000002</v>
      </c>
      <c r="R12">
        <v>0.60605197300000002</v>
      </c>
      <c r="S12" s="35">
        <v>0.41049499</v>
      </c>
      <c r="T12">
        <v>0.50498672899999997</v>
      </c>
      <c r="U12" s="35">
        <v>0.31994170700000002</v>
      </c>
    </row>
    <row r="13" spans="2:21" x14ac:dyDescent="0.2">
      <c r="B13">
        <v>0.15849229000000001</v>
      </c>
      <c r="C13" s="35">
        <v>0.12040165899999999</v>
      </c>
      <c r="D13">
        <v>0.169110019</v>
      </c>
      <c r="E13" s="35">
        <v>0.111644784</v>
      </c>
      <c r="F13">
        <v>0.15805891599999999</v>
      </c>
      <c r="G13" s="35">
        <v>0.101134476</v>
      </c>
      <c r="I13">
        <v>0.58311656700000003</v>
      </c>
      <c r="J13" s="35">
        <v>0.37199276599999997</v>
      </c>
      <c r="K13">
        <v>0.53217850600000005</v>
      </c>
      <c r="L13" s="35">
        <v>0.41365314199999997</v>
      </c>
      <c r="M13">
        <v>0.50873629099999995</v>
      </c>
      <c r="N13" s="35">
        <v>0.33572307200000001</v>
      </c>
      <c r="P13">
        <v>0.542818672</v>
      </c>
      <c r="Q13" s="35">
        <v>0.36333182200000003</v>
      </c>
      <c r="R13">
        <v>0.540748012</v>
      </c>
      <c r="S13" s="35">
        <v>0.36914265800000001</v>
      </c>
      <c r="T13">
        <v>0.48652470199999998</v>
      </c>
      <c r="U13" s="35">
        <v>0.309123869</v>
      </c>
    </row>
    <row r="14" spans="2:21" x14ac:dyDescent="0.2">
      <c r="B14">
        <v>0.160626291</v>
      </c>
      <c r="C14" s="35">
        <v>0.109286644</v>
      </c>
      <c r="D14">
        <v>0.14806007299999999</v>
      </c>
      <c r="E14" s="35">
        <v>8.2659617000000005E-2</v>
      </c>
      <c r="F14">
        <v>0.13524755799999999</v>
      </c>
      <c r="G14" s="35">
        <v>0.107534137</v>
      </c>
      <c r="I14">
        <v>0.56015211499999995</v>
      </c>
      <c r="J14" s="35">
        <v>0.39970726400000001</v>
      </c>
      <c r="K14">
        <v>0.45723492999999998</v>
      </c>
      <c r="L14" s="35">
        <v>0.42182657899999998</v>
      </c>
      <c r="M14">
        <v>0.42922927</v>
      </c>
      <c r="N14" s="35">
        <v>0.34807844599999999</v>
      </c>
      <c r="P14">
        <v>0.54672013799999997</v>
      </c>
      <c r="Q14" s="35">
        <v>0.41079913400000001</v>
      </c>
      <c r="R14">
        <v>0.46038901300000001</v>
      </c>
      <c r="S14" s="35">
        <v>0.41445787299999998</v>
      </c>
      <c r="T14">
        <v>0.43380111300000002</v>
      </c>
      <c r="U14" s="35">
        <v>0.33973657800000001</v>
      </c>
    </row>
    <row r="15" spans="2:21" x14ac:dyDescent="0.2">
      <c r="B15">
        <v>0.13853849500000001</v>
      </c>
      <c r="C15" s="35">
        <v>0.10475359099999999</v>
      </c>
      <c r="E15" s="35">
        <v>0.15475957400000001</v>
      </c>
      <c r="G15" s="35">
        <v>0.109066099</v>
      </c>
      <c r="I15">
        <v>0.481260837</v>
      </c>
      <c r="J15" s="35">
        <v>0.351529643</v>
      </c>
      <c r="L15" s="35">
        <v>0.44321718500000001</v>
      </c>
      <c r="N15" s="35">
        <v>0.337276301</v>
      </c>
      <c r="P15">
        <v>0.45081284399999999</v>
      </c>
      <c r="Q15" s="35">
        <v>0.328941394</v>
      </c>
      <c r="S15" s="35">
        <v>0.43639450200000002</v>
      </c>
      <c r="U15" s="35">
        <v>0.33314108199999998</v>
      </c>
    </row>
    <row r="16" spans="2:21" x14ac:dyDescent="0.2">
      <c r="B16">
        <v>0.147270175</v>
      </c>
      <c r="C16" s="35">
        <v>9.9786336000000003E-2</v>
      </c>
      <c r="E16" s="35">
        <v>0.12771707800000001</v>
      </c>
      <c r="G16" s="35">
        <v>0.14203971200000001</v>
      </c>
      <c r="I16">
        <v>0.48220749200000002</v>
      </c>
      <c r="J16" s="35">
        <v>0.37104917599999998</v>
      </c>
      <c r="L16" s="35">
        <v>0.42291231000000001</v>
      </c>
      <c r="N16" s="35">
        <v>0.38641483100000001</v>
      </c>
      <c r="P16">
        <v>0.45487214399999998</v>
      </c>
      <c r="Q16" s="35">
        <v>0.362602111</v>
      </c>
      <c r="S16" s="35">
        <v>0.38738018800000001</v>
      </c>
      <c r="U16" s="35">
        <v>0.37723430400000002</v>
      </c>
    </row>
    <row r="17" spans="1:21" x14ac:dyDescent="0.2">
      <c r="B17">
        <v>0.16114743400000001</v>
      </c>
      <c r="C17" s="35">
        <v>0.12833682499999999</v>
      </c>
      <c r="E17" s="35">
        <v>0.131166537</v>
      </c>
      <c r="G17" s="35">
        <v>0.119204404</v>
      </c>
      <c r="I17">
        <v>0.51518545999999998</v>
      </c>
      <c r="J17" s="35">
        <v>0.38471939199999999</v>
      </c>
      <c r="L17" s="35">
        <v>0.36458277</v>
      </c>
      <c r="N17" s="35">
        <v>0.33039766599999998</v>
      </c>
      <c r="P17">
        <v>0.50191559799999996</v>
      </c>
      <c r="Q17" s="35">
        <v>0.37893172899999999</v>
      </c>
      <c r="S17" s="35">
        <v>0.36180651200000002</v>
      </c>
      <c r="U17" s="35">
        <v>0.31749044300000001</v>
      </c>
    </row>
    <row r="18" spans="1:21" x14ac:dyDescent="0.2">
      <c r="B18">
        <v>0.13958029199999999</v>
      </c>
      <c r="C18" s="35">
        <v>0.135334115</v>
      </c>
      <c r="E18" s="35"/>
      <c r="G18" s="35"/>
      <c r="I18">
        <v>0.44072917900000003</v>
      </c>
      <c r="J18" s="35">
        <v>0.40300459399999999</v>
      </c>
      <c r="L18" s="35"/>
      <c r="N18" s="35"/>
      <c r="P18">
        <v>0.44433351799999998</v>
      </c>
      <c r="Q18" s="35">
        <v>0.38184606900000001</v>
      </c>
      <c r="S18" s="35"/>
      <c r="U18" s="35"/>
    </row>
    <row r="19" spans="1:21" x14ac:dyDescent="0.2">
      <c r="B19">
        <v>0.13200699900000001</v>
      </c>
      <c r="C19" s="35">
        <v>0.129844773</v>
      </c>
      <c r="E19" s="35"/>
      <c r="G19" s="35"/>
      <c r="I19">
        <v>0.42582878899999999</v>
      </c>
      <c r="J19" s="35">
        <v>0.34961542400000001</v>
      </c>
      <c r="L19" s="35"/>
      <c r="N19" s="35"/>
      <c r="P19">
        <v>0.42691779200000002</v>
      </c>
      <c r="Q19" s="35">
        <v>0.338398692</v>
      </c>
      <c r="S19" s="35"/>
      <c r="U19" s="35"/>
    </row>
    <row r="20" spans="1:21" x14ac:dyDescent="0.2">
      <c r="B20">
        <v>0.13133671299999999</v>
      </c>
      <c r="C20" s="35">
        <v>0.123764227</v>
      </c>
      <c r="E20" s="35"/>
      <c r="G20" s="35"/>
      <c r="I20">
        <v>0.44490429399999998</v>
      </c>
      <c r="J20" s="35">
        <v>0.34359785500000001</v>
      </c>
      <c r="L20" s="35"/>
      <c r="N20" s="35"/>
      <c r="P20">
        <v>0.44164308499999999</v>
      </c>
      <c r="Q20" s="35">
        <v>0.33460258799999998</v>
      </c>
      <c r="S20" s="35"/>
      <c r="U20" s="35"/>
    </row>
    <row r="21" spans="1:21" x14ac:dyDescent="0.2">
      <c r="B21">
        <v>0.10335725799999999</v>
      </c>
      <c r="C21" s="35"/>
      <c r="E21" s="35"/>
      <c r="G21" s="35"/>
      <c r="I21">
        <v>0.40330976000000002</v>
      </c>
      <c r="J21" s="35"/>
      <c r="L21" s="35"/>
      <c r="N21" s="35"/>
      <c r="P21">
        <v>0.44186842199999998</v>
      </c>
      <c r="Q21" s="35"/>
      <c r="S21" s="35"/>
      <c r="U21" s="35"/>
    </row>
    <row r="22" spans="1:21" x14ac:dyDescent="0.2">
      <c r="A22" s="4" t="s">
        <v>4</v>
      </c>
      <c r="B22" s="2">
        <f>COUNT(B8:B21)</f>
        <v>14</v>
      </c>
      <c r="C22" s="36">
        <f t="shared" ref="C22:U22" si="0">COUNT(C8:C21)</f>
        <v>13</v>
      </c>
      <c r="D22" s="2">
        <f t="shared" si="0"/>
        <v>7</v>
      </c>
      <c r="E22" s="36">
        <f t="shared" si="0"/>
        <v>10</v>
      </c>
      <c r="F22" s="2">
        <f t="shared" si="0"/>
        <v>7</v>
      </c>
      <c r="G22" s="36">
        <f t="shared" si="0"/>
        <v>10</v>
      </c>
      <c r="H22" s="4" t="s">
        <v>4</v>
      </c>
      <c r="I22" s="2">
        <f t="shared" si="0"/>
        <v>14</v>
      </c>
      <c r="J22" s="36">
        <f t="shared" si="0"/>
        <v>13</v>
      </c>
      <c r="K22" s="2">
        <f t="shared" si="0"/>
        <v>7</v>
      </c>
      <c r="L22" s="36">
        <f t="shared" si="0"/>
        <v>10</v>
      </c>
      <c r="M22" s="2">
        <f t="shared" si="0"/>
        <v>7</v>
      </c>
      <c r="N22" s="36">
        <f t="shared" si="0"/>
        <v>10</v>
      </c>
      <c r="O22" s="4" t="s">
        <v>4</v>
      </c>
      <c r="P22" s="2">
        <f t="shared" si="0"/>
        <v>14</v>
      </c>
      <c r="Q22" s="36">
        <f t="shared" si="0"/>
        <v>13</v>
      </c>
      <c r="R22" s="2">
        <f t="shared" si="0"/>
        <v>7</v>
      </c>
      <c r="S22" s="36">
        <f t="shared" si="0"/>
        <v>10</v>
      </c>
      <c r="T22" s="2">
        <f t="shared" si="0"/>
        <v>7</v>
      </c>
      <c r="U22" s="36">
        <f t="shared" si="0"/>
        <v>10</v>
      </c>
    </row>
    <row r="23" spans="1:21" x14ac:dyDescent="0.2">
      <c r="A23" s="4" t="s">
        <v>5</v>
      </c>
      <c r="B23" s="1">
        <f>AVERAGE(B8:B21)</f>
        <v>0.13909183521428573</v>
      </c>
      <c r="C23" s="37">
        <f t="shared" ref="C23:U23" si="1">AVERAGE(C8:C21)</f>
        <v>0.12247480192307694</v>
      </c>
      <c r="D23" s="1">
        <f t="shared" si="1"/>
        <v>0.15438976299999999</v>
      </c>
      <c r="E23" s="37">
        <f t="shared" si="1"/>
        <v>0.13089612680000001</v>
      </c>
      <c r="F23" s="1">
        <f t="shared" si="1"/>
        <v>0.12081627028571429</v>
      </c>
      <c r="G23" s="37">
        <f t="shared" si="1"/>
        <v>0.11814270580000001</v>
      </c>
      <c r="H23" s="4" t="s">
        <v>5</v>
      </c>
      <c r="I23" s="1">
        <f t="shared" si="1"/>
        <v>0.46648089764285705</v>
      </c>
      <c r="J23" s="37">
        <f t="shared" si="1"/>
        <v>0.38604431830769226</v>
      </c>
      <c r="K23" s="1">
        <f t="shared" si="1"/>
        <v>0.4937721550000001</v>
      </c>
      <c r="L23" s="37">
        <f t="shared" si="1"/>
        <v>0.43780594079999996</v>
      </c>
      <c r="M23" s="1">
        <f t="shared" si="1"/>
        <v>0.44931092542857137</v>
      </c>
      <c r="N23" s="37">
        <f t="shared" si="1"/>
        <v>0.35725434280000007</v>
      </c>
      <c r="O23" s="4" t="s">
        <v>5</v>
      </c>
      <c r="P23" s="1">
        <f t="shared" si="1"/>
        <v>0.45474087778571431</v>
      </c>
      <c r="Q23" s="37">
        <f t="shared" si="1"/>
        <v>0.36428090069230773</v>
      </c>
      <c r="R23" s="1">
        <f t="shared" si="1"/>
        <v>0.48872530414285714</v>
      </c>
      <c r="S23" s="37">
        <f t="shared" si="1"/>
        <v>0.40290943529999995</v>
      </c>
      <c r="T23" s="1">
        <f t="shared" si="1"/>
        <v>0.43644365400000001</v>
      </c>
      <c r="U23" s="37">
        <f t="shared" si="1"/>
        <v>0.33349438810000004</v>
      </c>
    </row>
    <row r="24" spans="1:21" x14ac:dyDescent="0.2">
      <c r="A24" s="4" t="s">
        <v>6</v>
      </c>
      <c r="B24" s="3">
        <f>STDEV(B8:B21)</f>
        <v>1.5974891350207274E-2</v>
      </c>
      <c r="C24" s="38">
        <f t="shared" ref="C24:U24" si="2">STDEV(C8:C21)</f>
        <v>1.4241612778037814E-2</v>
      </c>
      <c r="D24" s="3">
        <f t="shared" si="2"/>
        <v>2.3950255428616226E-2</v>
      </c>
      <c r="E24" s="38">
        <f t="shared" si="2"/>
        <v>2.2443608690714881E-2</v>
      </c>
      <c r="F24" s="3">
        <f t="shared" si="2"/>
        <v>3.2818542145294935E-2</v>
      </c>
      <c r="G24" s="38">
        <f t="shared" si="2"/>
        <v>1.5711351075743736E-2</v>
      </c>
      <c r="H24" s="4" t="s">
        <v>6</v>
      </c>
      <c r="I24" s="3">
        <f t="shared" si="2"/>
        <v>6.1290859481002956E-2</v>
      </c>
      <c r="J24" s="38">
        <f t="shared" si="2"/>
        <v>7.3437264477741113E-2</v>
      </c>
      <c r="K24" s="3">
        <f t="shared" si="2"/>
        <v>8.6610847705016439E-2</v>
      </c>
      <c r="L24" s="38">
        <f t="shared" si="2"/>
        <v>7.7628171437296806E-2</v>
      </c>
      <c r="M24" s="3">
        <f t="shared" si="2"/>
        <v>6.2470040565759784E-2</v>
      </c>
      <c r="N24" s="38">
        <f t="shared" si="2"/>
        <v>9.1207311842683825E-2</v>
      </c>
      <c r="O24" s="4" t="s">
        <v>6</v>
      </c>
      <c r="P24" s="3">
        <f t="shared" si="2"/>
        <v>5.1464031798998652E-2</v>
      </c>
      <c r="Q24" s="38">
        <f t="shared" si="2"/>
        <v>2.4285899237399464E-2</v>
      </c>
      <c r="R24" s="3">
        <f t="shared" si="2"/>
        <v>7.775658797447807E-2</v>
      </c>
      <c r="S24" s="38">
        <f t="shared" si="2"/>
        <v>2.6303109803263159E-2</v>
      </c>
      <c r="T24" s="3">
        <f t="shared" si="2"/>
        <v>5.4538015248271676E-2</v>
      </c>
      <c r="U24" s="38">
        <f t="shared" si="2"/>
        <v>2.8348301260189616E-2</v>
      </c>
    </row>
    <row r="27" spans="1:21" x14ac:dyDescent="0.2">
      <c r="B27" s="33" t="s">
        <v>17</v>
      </c>
      <c r="I27" s="33" t="s">
        <v>18</v>
      </c>
      <c r="P27" s="34" t="s">
        <v>27</v>
      </c>
    </row>
    <row r="28" spans="1:21" x14ac:dyDescent="0.2">
      <c r="B28" s="9" t="s">
        <v>7</v>
      </c>
      <c r="D28" s="10" t="s">
        <v>10</v>
      </c>
      <c r="F28" s="20" t="s">
        <v>11</v>
      </c>
      <c r="I28" s="9" t="s">
        <v>7</v>
      </c>
      <c r="K28" s="10" t="s">
        <v>10</v>
      </c>
      <c r="M28" s="20" t="s">
        <v>11</v>
      </c>
    </row>
    <row r="29" spans="1:21" ht="16" thickBot="1" x14ac:dyDescent="0.25">
      <c r="B29" s="21" t="s">
        <v>1</v>
      </c>
      <c r="C29" s="22" t="s">
        <v>0</v>
      </c>
      <c r="D29" s="21" t="s">
        <v>1</v>
      </c>
      <c r="E29" s="22" t="s">
        <v>0</v>
      </c>
      <c r="F29" s="21" t="s">
        <v>1</v>
      </c>
      <c r="G29" s="22" t="s">
        <v>0</v>
      </c>
      <c r="I29" s="21" t="s">
        <v>1</v>
      </c>
      <c r="J29" s="22" t="s">
        <v>0</v>
      </c>
      <c r="K29" s="21" t="s">
        <v>1</v>
      </c>
      <c r="L29" s="22" t="s">
        <v>0</v>
      </c>
      <c r="M29" s="21" t="s">
        <v>1</v>
      </c>
      <c r="N29" s="22" t="s">
        <v>0</v>
      </c>
      <c r="P29" s="21" t="s">
        <v>1</v>
      </c>
      <c r="Q29" s="22" t="s">
        <v>0</v>
      </c>
    </row>
    <row r="30" spans="1:21" x14ac:dyDescent="0.2">
      <c r="B30">
        <v>149250</v>
      </c>
      <c r="C30" s="35">
        <v>247811</v>
      </c>
      <c r="D30">
        <v>220136.5</v>
      </c>
      <c r="E30" s="35">
        <v>148109</v>
      </c>
      <c r="F30">
        <v>259997.5</v>
      </c>
      <c r="G30" s="35">
        <v>497454.5</v>
      </c>
      <c r="I30">
        <v>1280039.121</v>
      </c>
      <c r="J30" s="35">
        <v>1801803.101</v>
      </c>
      <c r="K30">
        <v>526905.80489999999</v>
      </c>
      <c r="L30" s="35">
        <v>249052.44959999999</v>
      </c>
      <c r="M30">
        <v>763594.67810000002</v>
      </c>
      <c r="N30" s="35">
        <v>1393925.828</v>
      </c>
      <c r="P30">
        <v>1.1810740150000001</v>
      </c>
      <c r="Q30" s="35">
        <v>3.358705413</v>
      </c>
    </row>
    <row r="31" spans="1:21" x14ac:dyDescent="0.2">
      <c r="B31">
        <v>168400.5</v>
      </c>
      <c r="C31" s="35">
        <v>199493.5</v>
      </c>
      <c r="D31">
        <v>231682</v>
      </c>
      <c r="E31" s="35">
        <v>126553</v>
      </c>
      <c r="F31">
        <v>300486.5</v>
      </c>
      <c r="G31" s="35">
        <v>441610</v>
      </c>
      <c r="I31">
        <v>1233689.686</v>
      </c>
      <c r="J31" s="35">
        <v>1885161.9669999999</v>
      </c>
      <c r="K31">
        <v>589320.67039999901</v>
      </c>
      <c r="L31" s="35">
        <v>403034.3872</v>
      </c>
      <c r="M31">
        <v>760466.35629999998</v>
      </c>
      <c r="N31" s="35">
        <v>1354291.2879999999</v>
      </c>
      <c r="P31">
        <v>1.296978186</v>
      </c>
      <c r="Q31" s="35">
        <v>3.489526127</v>
      </c>
    </row>
    <row r="32" spans="1:21" x14ac:dyDescent="0.2">
      <c r="B32">
        <v>136025</v>
      </c>
      <c r="C32" s="35">
        <v>195967</v>
      </c>
      <c r="D32">
        <v>215082</v>
      </c>
      <c r="E32" s="35">
        <v>127653</v>
      </c>
      <c r="F32">
        <v>207643</v>
      </c>
      <c r="G32" s="35">
        <v>461055</v>
      </c>
      <c r="I32">
        <v>1276570.7860000001</v>
      </c>
      <c r="J32" s="35">
        <v>1752365.1410000001</v>
      </c>
      <c r="K32">
        <v>530693.21479999996</v>
      </c>
      <c r="L32" s="35">
        <v>382531.33970000001</v>
      </c>
      <c r="M32">
        <v>547001.8811</v>
      </c>
      <c r="N32" s="35">
        <v>1360128.48</v>
      </c>
      <c r="P32">
        <v>0.965413191</v>
      </c>
      <c r="Q32" s="35">
        <v>3.6117835070000002</v>
      </c>
    </row>
    <row r="33" spans="1:17" x14ac:dyDescent="0.2">
      <c r="B33">
        <v>129547</v>
      </c>
      <c r="C33" s="35">
        <v>205306</v>
      </c>
      <c r="D33">
        <v>196727</v>
      </c>
      <c r="E33" s="35">
        <v>155398</v>
      </c>
      <c r="F33">
        <v>200655</v>
      </c>
      <c r="G33" s="35">
        <v>559860</v>
      </c>
      <c r="I33">
        <v>1324501.75</v>
      </c>
      <c r="J33" s="35">
        <v>1984073.733</v>
      </c>
      <c r="K33">
        <v>531295.40390000003</v>
      </c>
      <c r="L33" s="35">
        <v>382132.50290000002</v>
      </c>
      <c r="M33">
        <v>513559.804</v>
      </c>
      <c r="N33" s="35">
        <v>1699480.85</v>
      </c>
      <c r="P33">
        <v>1.0199667560000001</v>
      </c>
      <c r="Q33" s="35">
        <v>3.6027490700000002</v>
      </c>
    </row>
    <row r="34" spans="1:17" x14ac:dyDescent="0.2">
      <c r="B34">
        <v>80263</v>
      </c>
      <c r="C34" s="35">
        <v>204870</v>
      </c>
      <c r="D34">
        <v>126576</v>
      </c>
      <c r="E34" s="35">
        <v>149838</v>
      </c>
      <c r="F34">
        <v>135044</v>
      </c>
      <c r="G34" s="35">
        <v>495832</v>
      </c>
      <c r="I34">
        <v>692211.82499999995</v>
      </c>
      <c r="J34" s="35">
        <v>2136454.8810000001</v>
      </c>
      <c r="K34">
        <v>248819.05660000001</v>
      </c>
      <c r="L34" s="35">
        <v>474917.82780000003</v>
      </c>
      <c r="M34">
        <v>287274.78879999998</v>
      </c>
      <c r="N34" s="35">
        <v>1548729.692</v>
      </c>
      <c r="P34">
        <v>1.066900518</v>
      </c>
      <c r="Q34" s="35">
        <v>3.3091205170000002</v>
      </c>
    </row>
    <row r="35" spans="1:17" x14ac:dyDescent="0.2">
      <c r="B35">
        <v>85146</v>
      </c>
      <c r="C35" s="35">
        <v>241920</v>
      </c>
      <c r="D35">
        <v>132180</v>
      </c>
      <c r="E35" s="35">
        <v>161989.5</v>
      </c>
      <c r="F35">
        <v>123266</v>
      </c>
      <c r="G35" s="35">
        <v>555169</v>
      </c>
      <c r="I35">
        <v>671747.40150000004</v>
      </c>
      <c r="J35" s="35">
        <v>2313054.0290000001</v>
      </c>
      <c r="K35">
        <v>229450.0907</v>
      </c>
      <c r="L35" s="35">
        <v>473401.56719999999</v>
      </c>
      <c r="M35">
        <v>235894.5673</v>
      </c>
      <c r="N35" s="35">
        <v>1540971.8629999999</v>
      </c>
      <c r="P35">
        <v>0.93256165800000002</v>
      </c>
      <c r="Q35" s="35">
        <v>3.4271912690000002</v>
      </c>
    </row>
    <row r="36" spans="1:17" x14ac:dyDescent="0.2">
      <c r="B36">
        <v>85718</v>
      </c>
      <c r="C36" s="35">
        <v>156710</v>
      </c>
      <c r="D36">
        <v>124781</v>
      </c>
      <c r="E36" s="35">
        <v>128685</v>
      </c>
      <c r="F36">
        <v>125975</v>
      </c>
      <c r="G36" s="35">
        <v>403019</v>
      </c>
      <c r="I36">
        <v>603074.56610000005</v>
      </c>
      <c r="J36" s="35">
        <v>1640413.345</v>
      </c>
      <c r="K36">
        <v>238021.74710000001</v>
      </c>
      <c r="L36" s="35">
        <v>337005.81770000001</v>
      </c>
      <c r="M36">
        <v>239141.5729</v>
      </c>
      <c r="N36" s="35">
        <v>982570.57530000003</v>
      </c>
      <c r="P36">
        <v>1.009568764</v>
      </c>
      <c r="Q36" s="35">
        <v>3.1318257759999999</v>
      </c>
    </row>
    <row r="37" spans="1:17" x14ac:dyDescent="0.2">
      <c r="B37">
        <v>107423</v>
      </c>
      <c r="C37" s="35">
        <v>189056.5</v>
      </c>
      <c r="D37">
        <v>172273</v>
      </c>
      <c r="E37" s="35">
        <v>183704.5</v>
      </c>
      <c r="F37">
        <v>138284</v>
      </c>
      <c r="G37" s="35">
        <v>526115</v>
      </c>
      <c r="I37">
        <v>905911.63139999995</v>
      </c>
      <c r="J37" s="35">
        <v>2047601.682</v>
      </c>
      <c r="K37">
        <v>369137.19069999998</v>
      </c>
      <c r="L37" s="35">
        <v>562163.0773</v>
      </c>
      <c r="M37">
        <v>318754.52409999998</v>
      </c>
      <c r="N37" s="35">
        <v>1750172.5530000001</v>
      </c>
      <c r="P37">
        <v>0.80270268700000003</v>
      </c>
      <c r="Q37" s="35">
        <v>2.8639200460000001</v>
      </c>
    </row>
    <row r="38" spans="1:17" x14ac:dyDescent="0.2">
      <c r="B38">
        <v>114747</v>
      </c>
      <c r="C38" s="35">
        <v>167968.5</v>
      </c>
      <c r="D38">
        <v>172701.5</v>
      </c>
      <c r="E38" s="35">
        <v>176625</v>
      </c>
      <c r="F38">
        <v>158510</v>
      </c>
      <c r="G38" s="35">
        <v>511581.5</v>
      </c>
      <c r="I38">
        <v>904267.33920000005</v>
      </c>
      <c r="J38" s="35">
        <v>1932451.6839999999</v>
      </c>
      <c r="K38">
        <v>380255.71789999999</v>
      </c>
      <c r="L38" s="35">
        <v>526866.07350000006</v>
      </c>
      <c r="M38">
        <v>358144.68190000003</v>
      </c>
      <c r="N38" s="35">
        <v>1505785.2309999999</v>
      </c>
      <c r="P38">
        <v>0.91782642299999895</v>
      </c>
      <c r="Q38" s="35">
        <v>2.8964274589999999</v>
      </c>
    </row>
    <row r="39" spans="1:17" x14ac:dyDescent="0.2">
      <c r="B39">
        <v>108446</v>
      </c>
      <c r="C39" s="35">
        <v>163822</v>
      </c>
      <c r="D39">
        <v>144504</v>
      </c>
      <c r="E39" s="35">
        <v>134296</v>
      </c>
      <c r="F39">
        <v>120258</v>
      </c>
      <c r="G39" s="35">
        <v>319112</v>
      </c>
      <c r="I39">
        <v>714325.25659999996</v>
      </c>
      <c r="J39" s="35">
        <v>1376406.7679999999</v>
      </c>
      <c r="K39">
        <v>288830.64439999999</v>
      </c>
      <c r="L39" s="35">
        <v>377029.9694</v>
      </c>
      <c r="M39">
        <v>249740.93350000001</v>
      </c>
      <c r="N39" s="35">
        <v>916372.33010000002</v>
      </c>
      <c r="P39">
        <v>0.83221225700000001</v>
      </c>
      <c r="Q39" s="35">
        <v>2.3761839519999999</v>
      </c>
    </row>
    <row r="40" spans="1:17" x14ac:dyDescent="0.2">
      <c r="B40">
        <v>151099</v>
      </c>
      <c r="C40" s="35">
        <v>153078.5</v>
      </c>
      <c r="D40">
        <v>170709</v>
      </c>
      <c r="E40" s="35">
        <v>106749.5</v>
      </c>
      <c r="F40">
        <v>127955</v>
      </c>
      <c r="G40" s="35">
        <v>259501.5</v>
      </c>
      <c r="I40">
        <v>1093541.497</v>
      </c>
      <c r="J40" s="35">
        <v>1292450.625</v>
      </c>
      <c r="K40">
        <v>402559.54609999998</v>
      </c>
      <c r="L40" s="35">
        <v>277741.42709999997</v>
      </c>
      <c r="M40">
        <v>289422.19919999997</v>
      </c>
      <c r="N40" s="35">
        <v>729438.79650000005</v>
      </c>
      <c r="P40">
        <v>0.74955040399999895</v>
      </c>
      <c r="Q40" s="35">
        <v>2.4309387870000001</v>
      </c>
    </row>
    <row r="41" spans="1:17" x14ac:dyDescent="0.2">
      <c r="B41">
        <v>147204.5</v>
      </c>
      <c r="C41" s="35">
        <v>132435</v>
      </c>
      <c r="D41">
        <v>183799.5</v>
      </c>
      <c r="E41" s="35">
        <v>98599</v>
      </c>
      <c r="F41">
        <v>131064</v>
      </c>
      <c r="G41" s="35">
        <v>227119</v>
      </c>
      <c r="I41">
        <v>1216817.5349999999</v>
      </c>
      <c r="J41" s="35">
        <v>1079304.6740000001</v>
      </c>
      <c r="K41">
        <v>442011.66950000002</v>
      </c>
      <c r="L41" s="35">
        <v>319863.88819999999</v>
      </c>
      <c r="M41">
        <v>307000.55680000002</v>
      </c>
      <c r="N41" s="35">
        <v>753816.88970000006</v>
      </c>
      <c r="P41">
        <v>0.71308137400000005</v>
      </c>
      <c r="Q41" s="35">
        <v>2.3034614960000002</v>
      </c>
    </row>
    <row r="42" spans="1:17" x14ac:dyDescent="0.2">
      <c r="B42">
        <v>135191</v>
      </c>
      <c r="C42" s="35">
        <v>160248.5</v>
      </c>
      <c r="D42">
        <v>183124</v>
      </c>
      <c r="E42" s="35">
        <v>94899</v>
      </c>
      <c r="F42">
        <v>130286</v>
      </c>
      <c r="G42" s="35">
        <v>226932</v>
      </c>
      <c r="I42">
        <v>1135247.942</v>
      </c>
      <c r="J42" s="35">
        <v>1349364.4709999999</v>
      </c>
      <c r="K42">
        <v>443476.82880000002</v>
      </c>
      <c r="L42" s="35">
        <v>289017.80969999998</v>
      </c>
      <c r="M42">
        <v>307584.4289</v>
      </c>
      <c r="N42" s="35">
        <v>727310.0477</v>
      </c>
      <c r="P42">
        <v>0.71146327099999995</v>
      </c>
      <c r="Q42" s="35">
        <v>2.3913002240000001</v>
      </c>
    </row>
    <row r="43" spans="1:17" x14ac:dyDescent="0.2">
      <c r="B43">
        <v>171274</v>
      </c>
      <c r="C43" s="35"/>
      <c r="D43">
        <v>223976</v>
      </c>
      <c r="E43" s="35"/>
      <c r="F43">
        <v>180111</v>
      </c>
      <c r="G43" s="35"/>
      <c r="I43">
        <v>1786932.5460000001</v>
      </c>
      <c r="J43" s="35"/>
      <c r="K43">
        <v>582155.77800000005</v>
      </c>
      <c r="L43" s="35"/>
      <c r="M43">
        <v>422441.2683</v>
      </c>
      <c r="N43" s="35"/>
      <c r="P43">
        <v>0.80415312400000005</v>
      </c>
      <c r="Q43" s="35"/>
    </row>
    <row r="44" spans="1:17" x14ac:dyDescent="0.2">
      <c r="A44" s="4" t="s">
        <v>4</v>
      </c>
      <c r="B44" s="2">
        <f>COUNT(B30:B43)</f>
        <v>14</v>
      </c>
      <c r="C44" s="36">
        <f t="shared" ref="C44:Q44" si="3">COUNT(C30:C43)</f>
        <v>13</v>
      </c>
      <c r="D44" s="2">
        <f t="shared" si="3"/>
        <v>14</v>
      </c>
      <c r="E44" s="36">
        <f t="shared" si="3"/>
        <v>13</v>
      </c>
      <c r="F44" s="2">
        <f t="shared" si="3"/>
        <v>14</v>
      </c>
      <c r="G44" s="36">
        <f t="shared" si="3"/>
        <v>13</v>
      </c>
      <c r="H44" s="4" t="s">
        <v>4</v>
      </c>
      <c r="I44" s="2">
        <f t="shared" si="3"/>
        <v>14</v>
      </c>
      <c r="J44" s="36">
        <f t="shared" si="3"/>
        <v>13</v>
      </c>
      <c r="K44" s="2">
        <f t="shared" si="3"/>
        <v>14</v>
      </c>
      <c r="L44" s="36">
        <f t="shared" si="3"/>
        <v>13</v>
      </c>
      <c r="M44" s="2">
        <f t="shared" si="3"/>
        <v>14</v>
      </c>
      <c r="N44" s="36">
        <f t="shared" si="3"/>
        <v>13</v>
      </c>
      <c r="O44" s="4" t="s">
        <v>4</v>
      </c>
      <c r="P44" s="2">
        <f t="shared" si="3"/>
        <v>14</v>
      </c>
      <c r="Q44" s="36">
        <f t="shared" si="3"/>
        <v>13</v>
      </c>
    </row>
    <row r="45" spans="1:17" x14ac:dyDescent="0.2">
      <c r="A45" s="4" t="s">
        <v>5</v>
      </c>
      <c r="B45" s="1">
        <f>AVERAGE(B30:B43)</f>
        <v>126409.57142857143</v>
      </c>
      <c r="C45" s="37">
        <f t="shared" ref="C45:Q45" si="4">AVERAGE(C30:C43)</f>
        <v>186052.80769230769</v>
      </c>
      <c r="D45" s="1">
        <f t="shared" si="4"/>
        <v>178446.53571428571</v>
      </c>
      <c r="E45" s="37">
        <f t="shared" si="4"/>
        <v>137930.65384615384</v>
      </c>
      <c r="F45" s="1">
        <f t="shared" si="4"/>
        <v>167109.64285714287</v>
      </c>
      <c r="G45" s="37">
        <f t="shared" si="4"/>
        <v>421873.88461538462</v>
      </c>
      <c r="H45" s="4" t="s">
        <v>5</v>
      </c>
      <c r="I45" s="1">
        <f t="shared" si="4"/>
        <v>1059919.9202000001</v>
      </c>
      <c r="J45" s="37">
        <f t="shared" si="4"/>
        <v>1737762.0077692305</v>
      </c>
      <c r="K45" s="1">
        <f t="shared" si="4"/>
        <v>414495.24027142854</v>
      </c>
      <c r="L45" s="37">
        <f t="shared" si="4"/>
        <v>388827.54902307695</v>
      </c>
      <c r="M45" s="1">
        <f t="shared" si="4"/>
        <v>400001.58865714289</v>
      </c>
      <c r="N45" s="37">
        <f t="shared" si="4"/>
        <v>1250999.5711000001</v>
      </c>
      <c r="O45" s="4" t="s">
        <v>5</v>
      </c>
      <c r="P45" s="1">
        <f t="shared" si="4"/>
        <v>0.92881804485714281</v>
      </c>
      <c r="Q45" s="37">
        <f t="shared" si="4"/>
        <v>3.0148564340769228</v>
      </c>
    </row>
    <row r="46" spans="1:17" x14ac:dyDescent="0.2">
      <c r="A46" s="4" t="s">
        <v>6</v>
      </c>
      <c r="B46" s="3">
        <f>STDEV(B30:B43)</f>
        <v>30161.537265618172</v>
      </c>
      <c r="C46" s="38">
        <f t="shared" ref="C46:Q46" si="5">STDEV(C30:C43)</f>
        <v>34470.087447632555</v>
      </c>
      <c r="D46" s="3">
        <f t="shared" si="5"/>
        <v>36549.316639652068</v>
      </c>
      <c r="E46" s="38">
        <f t="shared" si="5"/>
        <v>28027.602288030757</v>
      </c>
      <c r="F46" s="3">
        <f t="shared" si="5"/>
        <v>56354.408561227181</v>
      </c>
      <c r="G46" s="38">
        <f t="shared" si="5"/>
        <v>123166.70101721797</v>
      </c>
      <c r="H46" s="4" t="s">
        <v>6</v>
      </c>
      <c r="I46" s="3">
        <f t="shared" si="5"/>
        <v>330213.82966061862</v>
      </c>
      <c r="J46" s="38">
        <f t="shared" si="5"/>
        <v>368929.49233143765</v>
      </c>
      <c r="K46" s="3">
        <f t="shared" si="5"/>
        <v>127716.15277714032</v>
      </c>
      <c r="L46" s="38">
        <f t="shared" si="5"/>
        <v>97198.375587200047</v>
      </c>
      <c r="M46" s="3">
        <f t="shared" si="5"/>
        <v>180385.60038826178</v>
      </c>
      <c r="N46" s="38">
        <f t="shared" si="5"/>
        <v>377321.11840064806</v>
      </c>
      <c r="O46" s="4" t="s">
        <v>6</v>
      </c>
      <c r="P46" s="3">
        <f t="shared" si="5"/>
        <v>0.17568458074317397</v>
      </c>
      <c r="Q46" s="38">
        <f t="shared" si="5"/>
        <v>0.49969582342222252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824FD-A5C2-4F6D-9A85-96A6726EFC03}">
  <dimension ref="B2:N23"/>
  <sheetViews>
    <sheetView workbookViewId="0"/>
  </sheetViews>
  <sheetFormatPr baseColWidth="10" defaultColWidth="8.83203125" defaultRowHeight="15" x14ac:dyDescent="0.2"/>
  <sheetData>
    <row r="2" spans="2:11" x14ac:dyDescent="0.2">
      <c r="B2" s="18" t="s">
        <v>2</v>
      </c>
      <c r="C2" s="1"/>
      <c r="D2" s="1"/>
      <c r="E2" s="1"/>
    </row>
    <row r="3" spans="2:11" x14ac:dyDescent="0.2">
      <c r="B3" s="7" t="s">
        <v>9</v>
      </c>
      <c r="C3" s="1"/>
      <c r="D3" s="1"/>
      <c r="E3" s="1"/>
    </row>
    <row r="4" spans="2:11" x14ac:dyDescent="0.2">
      <c r="B4" s="8" t="s">
        <v>8</v>
      </c>
      <c r="C4" s="1"/>
      <c r="D4" s="1"/>
      <c r="E4" s="1"/>
    </row>
    <row r="5" spans="2:11" x14ac:dyDescent="0.2">
      <c r="C5" s="1"/>
      <c r="D5" s="1"/>
      <c r="E5" s="1"/>
    </row>
    <row r="6" spans="2:11" ht="17" x14ac:dyDescent="0.2">
      <c r="B6" s="33" t="s">
        <v>25</v>
      </c>
      <c r="I6" s="9"/>
      <c r="J6" s="9"/>
    </row>
    <row r="7" spans="2:11" x14ac:dyDescent="0.2">
      <c r="C7" s="9" t="s">
        <v>7</v>
      </c>
      <c r="D7" s="1"/>
      <c r="E7" s="1"/>
      <c r="F7" s="10" t="s">
        <v>10</v>
      </c>
      <c r="I7" s="11" t="s">
        <v>11</v>
      </c>
      <c r="J7" s="11"/>
    </row>
    <row r="8" spans="2:11" x14ac:dyDescent="0.2">
      <c r="C8" s="17" t="s">
        <v>3</v>
      </c>
      <c r="D8" s="17" t="s">
        <v>15</v>
      </c>
      <c r="E8" s="17" t="s">
        <v>16</v>
      </c>
      <c r="F8" s="17" t="s">
        <v>3</v>
      </c>
      <c r="G8" s="17" t="s">
        <v>15</v>
      </c>
      <c r="H8" s="17" t="s">
        <v>16</v>
      </c>
      <c r="I8" s="17" t="s">
        <v>3</v>
      </c>
      <c r="J8" s="17" t="s">
        <v>15</v>
      </c>
      <c r="K8" s="17" t="s">
        <v>16</v>
      </c>
    </row>
    <row r="9" spans="2:11" x14ac:dyDescent="0.2">
      <c r="B9" s="16" t="s">
        <v>1</v>
      </c>
      <c r="C9">
        <v>0.13909183521428573</v>
      </c>
      <c r="D9" s="32">
        <v>0.15438976299999999</v>
      </c>
      <c r="E9">
        <v>0.12081627028571429</v>
      </c>
      <c r="F9">
        <v>0.46648089764285705</v>
      </c>
      <c r="G9">
        <v>0.4937721550000001</v>
      </c>
      <c r="H9">
        <v>0.44931092542857137</v>
      </c>
      <c r="I9">
        <v>0.45474087778571431</v>
      </c>
      <c r="J9">
        <v>0.48872530414285714</v>
      </c>
      <c r="K9">
        <v>0.43644365400000001</v>
      </c>
    </row>
    <row r="10" spans="2:11" x14ac:dyDescent="0.2">
      <c r="B10" s="23" t="s">
        <v>0</v>
      </c>
      <c r="C10">
        <v>0.12247480192307694</v>
      </c>
      <c r="D10">
        <v>0.13089612680000001</v>
      </c>
      <c r="E10">
        <v>0.11814270580000001</v>
      </c>
      <c r="F10">
        <v>0.38604431830769226</v>
      </c>
      <c r="G10">
        <v>0.43780594079999996</v>
      </c>
      <c r="H10">
        <v>0.35725434280000007</v>
      </c>
      <c r="I10">
        <v>0.36428090069230773</v>
      </c>
      <c r="J10">
        <v>0.40290943529999995</v>
      </c>
      <c r="K10">
        <v>0.33349438810000004</v>
      </c>
    </row>
    <row r="11" spans="2:11" x14ac:dyDescent="0.2">
      <c r="B11" s="6" t="s">
        <v>12</v>
      </c>
      <c r="C11" s="12">
        <v>8.0000000000000002E-3</v>
      </c>
      <c r="D11" s="13">
        <v>9.8000000000000004E-2</v>
      </c>
      <c r="E11" s="13">
        <v>0.56799999999999995</v>
      </c>
      <c r="F11" s="30">
        <v>1E-4</v>
      </c>
      <c r="G11" s="13">
        <v>6.3E-2</v>
      </c>
      <c r="H11" s="13">
        <v>8.3000000000000001E-3</v>
      </c>
      <c r="I11" s="31">
        <v>4.8999999999999997E-6</v>
      </c>
      <c r="J11" s="12">
        <v>5.7999999999999996E-3</v>
      </c>
      <c r="K11" s="12">
        <v>4.0000000000000002E-4</v>
      </c>
    </row>
    <row r="12" spans="2:11" x14ac:dyDescent="0.2">
      <c r="B12" s="18" t="s">
        <v>14</v>
      </c>
      <c r="C12" s="19" t="s">
        <v>22</v>
      </c>
      <c r="D12" s="13" t="s">
        <v>13</v>
      </c>
      <c r="E12" s="13" t="s">
        <v>13</v>
      </c>
      <c r="F12" s="19" t="s">
        <v>21</v>
      </c>
      <c r="G12" s="28" t="s">
        <v>13</v>
      </c>
      <c r="H12" s="19" t="s">
        <v>22</v>
      </c>
      <c r="I12" s="19" t="s">
        <v>21</v>
      </c>
      <c r="J12" s="19" t="s">
        <v>22</v>
      </c>
      <c r="K12" s="19" t="s">
        <v>21</v>
      </c>
    </row>
    <row r="13" spans="2:11" x14ac:dyDescent="0.2">
      <c r="B13" t="s">
        <v>23</v>
      </c>
    </row>
    <row r="16" spans="2:11" x14ac:dyDescent="0.2">
      <c r="I16" s="9"/>
      <c r="J16" s="9"/>
    </row>
    <row r="17" spans="2:14" x14ac:dyDescent="0.2">
      <c r="B17" s="33" t="s">
        <v>24</v>
      </c>
      <c r="G17" s="33" t="s">
        <v>18</v>
      </c>
      <c r="J17" s="11"/>
      <c r="L17" s="33" t="s">
        <v>19</v>
      </c>
    </row>
    <row r="18" spans="2:14" x14ac:dyDescent="0.2">
      <c r="C18" s="24" t="s">
        <v>7</v>
      </c>
      <c r="D18" s="25" t="s">
        <v>10</v>
      </c>
      <c r="E18" s="26" t="s">
        <v>11</v>
      </c>
      <c r="F18" s="5"/>
      <c r="G18" s="5"/>
      <c r="H18" s="24" t="s">
        <v>7</v>
      </c>
      <c r="I18" s="25" t="s">
        <v>10</v>
      </c>
      <c r="J18" s="26" t="s">
        <v>11</v>
      </c>
      <c r="K18" s="5"/>
      <c r="M18" s="26" t="s">
        <v>20</v>
      </c>
      <c r="N18" s="1"/>
    </row>
    <row r="19" spans="2:14" x14ac:dyDescent="0.2">
      <c r="B19" s="16" t="s">
        <v>1</v>
      </c>
      <c r="C19">
        <v>126409.57142857143</v>
      </c>
      <c r="D19">
        <v>178446.53571428571</v>
      </c>
      <c r="E19">
        <v>167109.64285714287</v>
      </c>
      <c r="G19" s="16" t="s">
        <v>1</v>
      </c>
      <c r="H19">
        <v>1059919.9202000001</v>
      </c>
      <c r="I19">
        <v>414495.24027142854</v>
      </c>
      <c r="J19">
        <v>400001.58865714289</v>
      </c>
      <c r="L19" s="16" t="s">
        <v>1</v>
      </c>
      <c r="M19">
        <v>0.9364689663950968</v>
      </c>
    </row>
    <row r="20" spans="2:14" x14ac:dyDescent="0.2">
      <c r="B20" s="23" t="s">
        <v>0</v>
      </c>
      <c r="C20">
        <v>186052.80769230769</v>
      </c>
      <c r="D20">
        <v>137930.65384615384</v>
      </c>
      <c r="E20">
        <v>421873.88461538462</v>
      </c>
      <c r="G20" s="23" t="s">
        <v>0</v>
      </c>
      <c r="H20">
        <v>1737762.0077692305</v>
      </c>
      <c r="I20">
        <v>388827.54902307695</v>
      </c>
      <c r="J20">
        <v>1250999.5711000001</v>
      </c>
      <c r="L20" s="23" t="s">
        <v>0</v>
      </c>
      <c r="M20">
        <v>3.0585941040048832</v>
      </c>
    </row>
    <row r="21" spans="2:14" x14ac:dyDescent="0.2">
      <c r="B21" s="6" t="s">
        <v>12</v>
      </c>
      <c r="C21" s="12">
        <v>1E-4</v>
      </c>
      <c r="D21" s="29">
        <v>0.01</v>
      </c>
      <c r="E21" s="31">
        <v>5.0000000000000004E-6</v>
      </c>
      <c r="F21" s="14"/>
      <c r="G21" s="6" t="s">
        <v>12</v>
      </c>
      <c r="H21" s="31">
        <v>5.0000000000000002E-5</v>
      </c>
      <c r="I21" s="13">
        <v>0.63</v>
      </c>
      <c r="J21" s="31">
        <v>5.0000000000000004E-6</v>
      </c>
      <c r="L21" s="6" t="s">
        <v>12</v>
      </c>
      <c r="M21" s="27">
        <v>5.9999999999999997E-7</v>
      </c>
    </row>
    <row r="22" spans="2:14" x14ac:dyDescent="0.2">
      <c r="B22" s="18" t="s">
        <v>14</v>
      </c>
      <c r="C22" s="19" t="s">
        <v>21</v>
      </c>
      <c r="D22" s="19" t="s">
        <v>22</v>
      </c>
      <c r="E22" s="19" t="s">
        <v>21</v>
      </c>
      <c r="F22" s="15"/>
      <c r="G22" s="18" t="s">
        <v>14</v>
      </c>
      <c r="H22" s="19" t="s">
        <v>21</v>
      </c>
      <c r="I22" s="15" t="s">
        <v>13</v>
      </c>
      <c r="J22" s="19" t="s">
        <v>21</v>
      </c>
      <c r="L22" s="18" t="s">
        <v>14</v>
      </c>
      <c r="M22" s="19" t="s">
        <v>21</v>
      </c>
    </row>
    <row r="23" spans="2:14" x14ac:dyDescent="0.2">
      <c r="B23" t="s">
        <v>23</v>
      </c>
      <c r="G23" t="s">
        <v>23</v>
      </c>
      <c r="L23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8, per image</vt:lpstr>
      <vt:lpstr>Fig. 8, group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rutherfordmark</dc:creator>
  <cp:lastModifiedBy>Microsoft Office User</cp:lastModifiedBy>
  <dcterms:created xsi:type="dcterms:W3CDTF">2022-02-08T03:39:41Z</dcterms:created>
  <dcterms:modified xsi:type="dcterms:W3CDTF">2022-11-04T18:10:00Z</dcterms:modified>
</cp:coreProperties>
</file>